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Quarterly Financial Report" sheetId="4" r:id="rId1"/>
    <sheet name="Patient Summary" sheetId="5" r:id="rId2"/>
  </sheets>
  <definedNames>
    <definedName name="_xlnm.Print_Titles" localSheetId="0">'Quarterly Financial Report'!$5:$5</definedName>
  </definedNames>
  <calcPr calcId="145621"/>
</workbook>
</file>

<file path=xl/calcChain.xml><?xml version="1.0" encoding="utf-8"?>
<calcChain xmlns="http://schemas.openxmlformats.org/spreadsheetml/2006/main">
  <c r="M8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L7" i="4"/>
  <c r="M7" i="4" s="1"/>
  <c r="L8" i="4"/>
  <c r="L9" i="4"/>
  <c r="M9" i="4" s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K6" i="4"/>
  <c r="I6" i="4"/>
  <c r="G6" i="4"/>
  <c r="E6" i="4"/>
  <c r="L6" i="4"/>
  <c r="E57" i="4"/>
  <c r="K58" i="4" l="1"/>
  <c r="G58" i="4"/>
  <c r="E58" i="4"/>
  <c r="I58" i="4" l="1"/>
  <c r="M6" i="4"/>
  <c r="N58" i="4"/>
  <c r="M58" i="4" l="1"/>
</calcChain>
</file>

<file path=xl/sharedStrings.xml><?xml version="1.0" encoding="utf-8"?>
<sst xmlns="http://schemas.openxmlformats.org/spreadsheetml/2006/main" count="75" uniqueCount="56">
  <si>
    <t>Code</t>
  </si>
  <si>
    <t>Service Description</t>
  </si>
  <si>
    <t>G0279</t>
  </si>
  <si>
    <t>TECH</t>
  </si>
  <si>
    <t>Screening Mammogram - GLOBAL</t>
  </si>
  <si>
    <t>Tomosynthesis (Screening) -GLOBAL</t>
  </si>
  <si>
    <t>Diagnostic, Bilateral - GLOBAL</t>
  </si>
  <si>
    <t>Diagnostic, Unilateral - GLOBAL</t>
  </si>
  <si>
    <t>Tomosynthesis (Diagnostic) - GLOBAL</t>
  </si>
  <si>
    <t>Ultrasound Breast, complete - GLOBAL</t>
  </si>
  <si>
    <t>Ultrasound Breast, limited - GLOBAL</t>
  </si>
  <si>
    <t>Drainage of Breast Lesion - GLOBAL</t>
  </si>
  <si>
    <t>Facility Fee</t>
  </si>
  <si>
    <t>Rate</t>
  </si>
  <si>
    <t># YTD</t>
  </si>
  <si>
    <t>Total YTD</t>
  </si>
  <si>
    <t>Qrtly. Total</t>
  </si>
  <si>
    <t>Drainage of Breast Lesion (add-on) - GLOBAL</t>
  </si>
  <si>
    <t>Fine Needle Aspiration w/o guidance - GLOBAL</t>
  </si>
  <si>
    <r>
      <t xml:space="preserve">Biopsy – Stereotactic - GLOBAL </t>
    </r>
    <r>
      <rPr>
        <b/>
        <sz val="8"/>
        <color theme="1"/>
        <rFont val="Calibri"/>
        <family val="2"/>
        <scheme val="minor"/>
      </rPr>
      <t>(Max Reimbursement)</t>
    </r>
  </si>
  <si>
    <r>
      <t>Biopsy – Ultrasound - GLOBAL</t>
    </r>
    <r>
      <rPr>
        <b/>
        <sz val="8"/>
        <color theme="1"/>
        <rFont val="Calibri"/>
        <family val="2"/>
        <scheme val="minor"/>
      </rPr>
      <t xml:space="preserve"> (Max Reimbursement)</t>
    </r>
  </si>
  <si>
    <t>Tissue Exam by Pathologist - GLOBAL</t>
  </si>
  <si>
    <t>MBI – Tumor imaging limited area - GLOBAL</t>
  </si>
  <si>
    <t>MBI – Tumor imaging multi-area - GLOBAL</t>
  </si>
  <si>
    <t>TOTAL Patient Care Costs</t>
  </si>
  <si>
    <t>Signature of Reporting Personnel</t>
  </si>
  <si>
    <t>Date</t>
  </si>
  <si>
    <t>Signature of Project Director</t>
  </si>
  <si>
    <t>Period:</t>
  </si>
  <si>
    <t>#</t>
  </si>
  <si>
    <t>Ethnicity</t>
  </si>
  <si>
    <t>Annual Household Income</t>
  </si>
  <si>
    <t># in Household</t>
  </si>
  <si>
    <t>Approved Budget*</t>
  </si>
  <si>
    <t>Reported By</t>
  </si>
  <si>
    <t>(Due 4/10, 7/10, 10/10 &amp; 2/14)</t>
  </si>
  <si>
    <t>Cytopahology, eval of find needle aspirate</t>
  </si>
  <si>
    <t>MRI, Breast w/o contrast, Unilateral</t>
  </si>
  <si>
    <t>MRI, Breast w/o contrast, Bilateral</t>
  </si>
  <si>
    <r>
      <t xml:space="preserve">MRI, </t>
    </r>
    <r>
      <rPr>
        <b/>
        <sz val="8"/>
        <color theme="1"/>
        <rFont val="Calibri"/>
        <family val="2"/>
        <scheme val="minor"/>
      </rPr>
      <t>w/&amp; w/o contrast (w/Cad)</t>
    </r>
    <r>
      <rPr>
        <b/>
        <sz val="11"/>
        <color theme="1"/>
        <rFont val="Calibri"/>
        <family val="2"/>
        <scheme val="minor"/>
      </rPr>
      <t xml:space="preserve"> Unilateral - GLOBAL</t>
    </r>
  </si>
  <si>
    <r>
      <t xml:space="preserve">MRI, </t>
    </r>
    <r>
      <rPr>
        <b/>
        <sz val="8"/>
        <color theme="1"/>
        <rFont val="Calibri"/>
        <family val="2"/>
        <scheme val="minor"/>
      </rPr>
      <t>w/&amp; w/o contrast (w/Cad)</t>
    </r>
    <r>
      <rPr>
        <b/>
        <sz val="11"/>
        <color theme="1"/>
        <rFont val="Calibri"/>
        <family val="2"/>
        <scheme val="minor"/>
      </rPr>
      <t xml:space="preserve"> Bilateral - GLOBAL</t>
    </r>
  </si>
  <si>
    <t>00/00/20 thru 00/00/2020</t>
  </si>
  <si>
    <t>1st QTR</t>
  </si>
  <si>
    <t>2nd QTR</t>
  </si>
  <si>
    <t>3rd QTR</t>
  </si>
  <si>
    <t>4th QTR</t>
  </si>
  <si>
    <t>2020 IBCAT Quarterly Financial Report</t>
  </si>
  <si>
    <t>GRANTEE:</t>
  </si>
  <si>
    <t>*As approved from 2020 Grant Application (Be sure to complete this column.)</t>
  </si>
  <si>
    <t>Insured or Uninsured (I or U)</t>
  </si>
  <si>
    <t>Initial Procedure Provided</t>
  </si>
  <si>
    <t>If BCCP is an option or if Patient is insured, explain why covered under IBCAT</t>
  </si>
  <si>
    <t>Patient Age</t>
  </si>
  <si>
    <t>Month &amp; Year of First Service</t>
  </si>
  <si>
    <t>Follow-up Procedure(s) and Month &amp; Year</t>
  </si>
  <si>
    <t>IBCAT Patient 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</si>
</sst>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9" fillId="2" borderId="0" xfId="0" applyFont="1" applyFill="1"/>
    <xf numFmtId="0" fontId="0" fillId="2" borderId="0" xfId="0" applyFont="1" applyFill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/>
    <xf numFmtId="0" fontId="0" fillId="2" borderId="1" xfId="0" applyNumberFormat="1" applyFont="1" applyFill="1" applyBorder="1"/>
    <xf numFmtId="164" fontId="0" fillId="2" borderId="1" xfId="0" applyNumberFormat="1" applyFill="1" applyBorder="1"/>
    <xf numFmtId="0" fontId="0" fillId="2" borderId="1" xfId="0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5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NumberFormat="1" applyFill="1"/>
    <xf numFmtId="0" fontId="2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NumberFormat="1" applyFill="1" applyBorder="1"/>
    <xf numFmtId="0" fontId="0" fillId="2" borderId="2" xfId="0" applyNumberFormat="1" applyFill="1" applyBorder="1"/>
    <xf numFmtId="0" fontId="0" fillId="2" borderId="2" xfId="0" applyFont="1" applyFill="1" applyBorder="1"/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/>
    <xf numFmtId="0" fontId="10" fillId="2" borderId="1" xfId="0" applyNumberFormat="1" applyFont="1" applyFill="1" applyBorder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/>
    <xf numFmtId="165" fontId="11" fillId="0" borderId="1" xfId="0" applyNumberFormat="1" applyFont="1" applyBorder="1"/>
    <xf numFmtId="0" fontId="11" fillId="0" borderId="1" xfId="0" applyFont="1" applyBorder="1" applyAlignment="1">
      <alignment wrapText="1"/>
    </xf>
    <xf numFmtId="8" fontId="11" fillId="0" borderId="1" xfId="0" applyNumberFormat="1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view="pageLayout" zoomScaleNormal="120" workbookViewId="0">
      <selection activeCell="B25" sqref="B25"/>
    </sheetView>
  </sheetViews>
  <sheetFormatPr defaultRowHeight="15" x14ac:dyDescent="0.25"/>
  <cols>
    <col min="1" max="1" width="11.140625" style="3" customWidth="1"/>
    <col min="2" max="2" width="44.28515625" style="3" customWidth="1"/>
    <col min="3" max="3" width="9.140625" style="3"/>
    <col min="4" max="4" width="6.7109375" style="26" customWidth="1"/>
    <col min="5" max="5" width="12.7109375" style="3" customWidth="1"/>
    <col min="6" max="6" width="6.7109375" style="26" customWidth="1"/>
    <col min="7" max="7" width="12.7109375" style="3" customWidth="1"/>
    <col min="8" max="8" width="6.7109375" style="26" customWidth="1"/>
    <col min="9" max="9" width="12.7109375" style="3" customWidth="1"/>
    <col min="10" max="10" width="6.7109375" style="26" customWidth="1"/>
    <col min="11" max="11" width="12.7109375" style="3" customWidth="1"/>
    <col min="12" max="12" width="6.7109375" style="3" customWidth="1"/>
    <col min="13" max="14" width="12.7109375" style="3" customWidth="1"/>
    <col min="15" max="16384" width="9.140625" style="3"/>
  </cols>
  <sheetData>
    <row r="1" spans="1:14" ht="22.5" customHeight="1" x14ac:dyDescent="0.3">
      <c r="A1" s="1" t="s">
        <v>47</v>
      </c>
      <c r="B1" s="32"/>
      <c r="L1" s="4" t="s">
        <v>28</v>
      </c>
      <c r="M1" s="2" t="s">
        <v>41</v>
      </c>
    </row>
    <row r="2" spans="1:14" ht="6" customHeight="1" x14ac:dyDescent="0.3">
      <c r="A2" s="5"/>
      <c r="L2" s="4"/>
      <c r="M2" s="6"/>
    </row>
    <row r="3" spans="1:14" ht="19.5" customHeight="1" x14ac:dyDescent="0.3">
      <c r="A3" s="1" t="s">
        <v>46</v>
      </c>
      <c r="L3" s="4"/>
      <c r="M3" s="7" t="s">
        <v>35</v>
      </c>
    </row>
    <row r="4" spans="1:14" ht="15.75" customHeight="1" x14ac:dyDescent="0.25">
      <c r="A4" s="4"/>
      <c r="L4" s="4"/>
      <c r="M4" s="8"/>
    </row>
    <row r="5" spans="1:14" ht="31.5" customHeight="1" x14ac:dyDescent="0.3">
      <c r="A5" s="9" t="s">
        <v>0</v>
      </c>
      <c r="B5" s="9" t="s">
        <v>1</v>
      </c>
      <c r="C5" s="10" t="s">
        <v>13</v>
      </c>
      <c r="D5" s="27" t="s">
        <v>42</v>
      </c>
      <c r="E5" s="10" t="s">
        <v>16</v>
      </c>
      <c r="F5" s="27" t="s">
        <v>43</v>
      </c>
      <c r="G5" s="10" t="s">
        <v>16</v>
      </c>
      <c r="H5" s="27" t="s">
        <v>44</v>
      </c>
      <c r="I5" s="10" t="s">
        <v>16</v>
      </c>
      <c r="J5" s="27" t="s">
        <v>45</v>
      </c>
      <c r="K5" s="10" t="s">
        <v>16</v>
      </c>
      <c r="L5" s="11" t="s">
        <v>14</v>
      </c>
      <c r="M5" s="10" t="s">
        <v>15</v>
      </c>
      <c r="N5" s="10" t="s">
        <v>33</v>
      </c>
    </row>
    <row r="6" spans="1:14" ht="15.75" customHeight="1" x14ac:dyDescent="0.25">
      <c r="A6" s="12">
        <v>77067</v>
      </c>
      <c r="B6" s="13" t="s">
        <v>4</v>
      </c>
      <c r="C6" s="14">
        <v>128.43</v>
      </c>
      <c r="D6" s="28"/>
      <c r="E6" s="15">
        <f>C6*D6</f>
        <v>0</v>
      </c>
      <c r="F6" s="28"/>
      <c r="G6" s="15">
        <f>F6*C6</f>
        <v>0</v>
      </c>
      <c r="H6" s="28"/>
      <c r="I6" s="15">
        <f>H6*C6</f>
        <v>0</v>
      </c>
      <c r="J6" s="28"/>
      <c r="K6" s="15">
        <f>J6*C6</f>
        <v>0</v>
      </c>
      <c r="L6" s="16">
        <f>D6+F6+H6+J6</f>
        <v>0</v>
      </c>
      <c r="M6" s="17">
        <f>C6*L6</f>
        <v>0</v>
      </c>
      <c r="N6" s="17"/>
    </row>
    <row r="7" spans="1:14" ht="15.75" customHeight="1" x14ac:dyDescent="0.25">
      <c r="A7" s="12"/>
      <c r="B7" s="34">
        <v>26</v>
      </c>
      <c r="C7" s="35">
        <v>37.21</v>
      </c>
      <c r="D7" s="36"/>
      <c r="E7" s="37">
        <f t="shared" ref="E7:E56" si="0">C7*D7</f>
        <v>0</v>
      </c>
      <c r="F7" s="36"/>
      <c r="G7" s="37">
        <f t="shared" ref="G7:G57" si="1">F7*C7</f>
        <v>0</v>
      </c>
      <c r="H7" s="36"/>
      <c r="I7" s="37">
        <f t="shared" ref="I7:I57" si="2">H7*C7</f>
        <v>0</v>
      </c>
      <c r="J7" s="36"/>
      <c r="K7" s="37">
        <f t="shared" ref="K7:K57" si="3">J7*C7</f>
        <v>0</v>
      </c>
      <c r="L7" s="38">
        <f t="shared" ref="L7:L57" si="4">D7+F7+H7+J7</f>
        <v>0</v>
      </c>
      <c r="M7" s="37">
        <f t="shared" ref="M7:M57" si="5">C7*L7</f>
        <v>0</v>
      </c>
      <c r="N7" s="17"/>
    </row>
    <row r="8" spans="1:14" ht="15.75" customHeight="1" x14ac:dyDescent="0.25">
      <c r="A8" s="12"/>
      <c r="B8" s="34" t="s">
        <v>3</v>
      </c>
      <c r="C8" s="35">
        <v>91.22</v>
      </c>
      <c r="D8" s="36"/>
      <c r="E8" s="37">
        <f t="shared" si="0"/>
        <v>0</v>
      </c>
      <c r="F8" s="36"/>
      <c r="G8" s="37">
        <f t="shared" si="1"/>
        <v>0</v>
      </c>
      <c r="H8" s="36"/>
      <c r="I8" s="37">
        <f t="shared" si="2"/>
        <v>0</v>
      </c>
      <c r="J8" s="36"/>
      <c r="K8" s="37">
        <f t="shared" si="3"/>
        <v>0</v>
      </c>
      <c r="L8" s="38">
        <f t="shared" si="4"/>
        <v>0</v>
      </c>
      <c r="M8" s="37">
        <f t="shared" si="5"/>
        <v>0</v>
      </c>
      <c r="N8" s="17"/>
    </row>
    <row r="9" spans="1:14" ht="15.75" customHeight="1" x14ac:dyDescent="0.25">
      <c r="A9" s="12">
        <v>77063</v>
      </c>
      <c r="B9" s="13" t="s">
        <v>5</v>
      </c>
      <c r="C9" s="14">
        <v>52.5</v>
      </c>
      <c r="D9" s="29"/>
      <c r="E9" s="15">
        <f t="shared" si="0"/>
        <v>0</v>
      </c>
      <c r="F9" s="29"/>
      <c r="G9" s="15">
        <f t="shared" si="1"/>
        <v>0</v>
      </c>
      <c r="H9" s="29"/>
      <c r="I9" s="15">
        <f t="shared" si="2"/>
        <v>0</v>
      </c>
      <c r="J9" s="29"/>
      <c r="K9" s="15">
        <f t="shared" si="3"/>
        <v>0</v>
      </c>
      <c r="L9" s="16">
        <f t="shared" si="4"/>
        <v>0</v>
      </c>
      <c r="M9" s="17">
        <f t="shared" si="5"/>
        <v>0</v>
      </c>
      <c r="N9" s="17"/>
    </row>
    <row r="10" spans="1:14" ht="15.75" customHeight="1" x14ac:dyDescent="0.25">
      <c r="A10" s="12"/>
      <c r="B10" s="34">
        <v>26</v>
      </c>
      <c r="C10" s="35">
        <v>29.32</v>
      </c>
      <c r="D10" s="36"/>
      <c r="E10" s="37">
        <f t="shared" si="0"/>
        <v>0</v>
      </c>
      <c r="F10" s="36"/>
      <c r="G10" s="37">
        <f t="shared" si="1"/>
        <v>0</v>
      </c>
      <c r="H10" s="36"/>
      <c r="I10" s="37">
        <f t="shared" si="2"/>
        <v>0</v>
      </c>
      <c r="J10" s="36"/>
      <c r="K10" s="37">
        <f t="shared" si="3"/>
        <v>0</v>
      </c>
      <c r="L10" s="38">
        <f t="shared" si="4"/>
        <v>0</v>
      </c>
      <c r="M10" s="37">
        <f t="shared" si="5"/>
        <v>0</v>
      </c>
      <c r="N10" s="17"/>
    </row>
    <row r="11" spans="1:14" ht="15.75" customHeight="1" x14ac:dyDescent="0.25">
      <c r="A11" s="12"/>
      <c r="B11" s="34" t="s">
        <v>3</v>
      </c>
      <c r="C11" s="35">
        <v>23.18</v>
      </c>
      <c r="D11" s="36"/>
      <c r="E11" s="37">
        <f t="shared" si="0"/>
        <v>0</v>
      </c>
      <c r="F11" s="36"/>
      <c r="G11" s="37">
        <f t="shared" si="1"/>
        <v>0</v>
      </c>
      <c r="H11" s="36"/>
      <c r="I11" s="37">
        <f t="shared" si="2"/>
        <v>0</v>
      </c>
      <c r="J11" s="36"/>
      <c r="K11" s="37">
        <f t="shared" si="3"/>
        <v>0</v>
      </c>
      <c r="L11" s="38">
        <f t="shared" si="4"/>
        <v>0</v>
      </c>
      <c r="M11" s="37">
        <f t="shared" si="5"/>
        <v>0</v>
      </c>
      <c r="N11" s="17"/>
    </row>
    <row r="12" spans="1:14" ht="15.75" customHeight="1" x14ac:dyDescent="0.25">
      <c r="A12" s="12">
        <v>77065</v>
      </c>
      <c r="B12" s="13" t="s">
        <v>7</v>
      </c>
      <c r="C12" s="14">
        <v>126.06</v>
      </c>
      <c r="D12" s="29"/>
      <c r="E12" s="15">
        <f t="shared" si="0"/>
        <v>0</v>
      </c>
      <c r="F12" s="29"/>
      <c r="G12" s="15">
        <f t="shared" si="1"/>
        <v>0</v>
      </c>
      <c r="H12" s="29"/>
      <c r="I12" s="15">
        <f t="shared" si="2"/>
        <v>0</v>
      </c>
      <c r="J12" s="29"/>
      <c r="K12" s="15">
        <f t="shared" si="3"/>
        <v>0</v>
      </c>
      <c r="L12" s="16">
        <f t="shared" si="4"/>
        <v>0</v>
      </c>
      <c r="M12" s="17">
        <f t="shared" si="5"/>
        <v>0</v>
      </c>
      <c r="N12" s="17"/>
    </row>
    <row r="13" spans="1:14" ht="15.75" customHeight="1" x14ac:dyDescent="0.25">
      <c r="A13" s="12"/>
      <c r="B13" s="34">
        <v>26</v>
      </c>
      <c r="C13" s="35">
        <v>39.81</v>
      </c>
      <c r="D13" s="36"/>
      <c r="E13" s="37">
        <f t="shared" si="0"/>
        <v>0</v>
      </c>
      <c r="F13" s="36"/>
      <c r="G13" s="37">
        <f t="shared" si="1"/>
        <v>0</v>
      </c>
      <c r="H13" s="36"/>
      <c r="I13" s="37">
        <f t="shared" si="2"/>
        <v>0</v>
      </c>
      <c r="J13" s="36"/>
      <c r="K13" s="37">
        <f t="shared" si="3"/>
        <v>0</v>
      </c>
      <c r="L13" s="38">
        <f t="shared" si="4"/>
        <v>0</v>
      </c>
      <c r="M13" s="37">
        <f t="shared" si="5"/>
        <v>0</v>
      </c>
      <c r="N13" s="17"/>
    </row>
    <row r="14" spans="1:14" ht="15.75" customHeight="1" x14ac:dyDescent="0.25">
      <c r="A14" s="12"/>
      <c r="B14" s="34" t="s">
        <v>3</v>
      </c>
      <c r="C14" s="35">
        <v>86.25</v>
      </c>
      <c r="D14" s="36"/>
      <c r="E14" s="37">
        <f t="shared" si="0"/>
        <v>0</v>
      </c>
      <c r="F14" s="36"/>
      <c r="G14" s="37">
        <f t="shared" si="1"/>
        <v>0</v>
      </c>
      <c r="H14" s="36"/>
      <c r="I14" s="37">
        <f t="shared" si="2"/>
        <v>0</v>
      </c>
      <c r="J14" s="36"/>
      <c r="K14" s="37">
        <f t="shared" si="3"/>
        <v>0</v>
      </c>
      <c r="L14" s="38">
        <f t="shared" si="4"/>
        <v>0</v>
      </c>
      <c r="M14" s="37">
        <f t="shared" si="5"/>
        <v>0</v>
      </c>
      <c r="N14" s="17"/>
    </row>
    <row r="15" spans="1:14" ht="15.75" customHeight="1" x14ac:dyDescent="0.25">
      <c r="A15" s="12">
        <v>77066</v>
      </c>
      <c r="B15" s="13" t="s">
        <v>6</v>
      </c>
      <c r="C15" s="14">
        <v>159.54</v>
      </c>
      <c r="D15" s="29"/>
      <c r="E15" s="15">
        <f t="shared" si="0"/>
        <v>0</v>
      </c>
      <c r="F15" s="29"/>
      <c r="G15" s="15">
        <f t="shared" si="1"/>
        <v>0</v>
      </c>
      <c r="H15" s="29"/>
      <c r="I15" s="15">
        <f t="shared" si="2"/>
        <v>0</v>
      </c>
      <c r="J15" s="29"/>
      <c r="K15" s="15">
        <f t="shared" si="3"/>
        <v>0</v>
      </c>
      <c r="L15" s="16">
        <f t="shared" si="4"/>
        <v>0</v>
      </c>
      <c r="M15" s="17">
        <f t="shared" si="5"/>
        <v>0</v>
      </c>
      <c r="N15" s="17"/>
    </row>
    <row r="16" spans="1:14" ht="15.75" customHeight="1" x14ac:dyDescent="0.25">
      <c r="A16" s="12"/>
      <c r="B16" s="34">
        <v>26</v>
      </c>
      <c r="C16" s="35">
        <v>49.11</v>
      </c>
      <c r="D16" s="36"/>
      <c r="E16" s="37">
        <f t="shared" si="0"/>
        <v>0</v>
      </c>
      <c r="F16" s="36"/>
      <c r="G16" s="37">
        <f t="shared" si="1"/>
        <v>0</v>
      </c>
      <c r="H16" s="36"/>
      <c r="I16" s="37">
        <f t="shared" si="2"/>
        <v>0</v>
      </c>
      <c r="J16" s="36"/>
      <c r="K16" s="37">
        <f t="shared" si="3"/>
        <v>0</v>
      </c>
      <c r="L16" s="38">
        <f t="shared" si="4"/>
        <v>0</v>
      </c>
      <c r="M16" s="37">
        <f t="shared" si="5"/>
        <v>0</v>
      </c>
      <c r="N16" s="17"/>
    </row>
    <row r="17" spans="1:14" ht="15.75" customHeight="1" x14ac:dyDescent="0.25">
      <c r="A17" s="12"/>
      <c r="B17" s="34" t="s">
        <v>3</v>
      </c>
      <c r="C17" s="35">
        <v>110.43</v>
      </c>
      <c r="D17" s="36"/>
      <c r="E17" s="37">
        <f t="shared" si="0"/>
        <v>0</v>
      </c>
      <c r="F17" s="36"/>
      <c r="G17" s="37">
        <f t="shared" si="1"/>
        <v>0</v>
      </c>
      <c r="H17" s="36"/>
      <c r="I17" s="37">
        <f t="shared" si="2"/>
        <v>0</v>
      </c>
      <c r="J17" s="36"/>
      <c r="K17" s="37">
        <f t="shared" si="3"/>
        <v>0</v>
      </c>
      <c r="L17" s="38">
        <f t="shared" si="4"/>
        <v>0</v>
      </c>
      <c r="M17" s="37">
        <f t="shared" si="5"/>
        <v>0</v>
      </c>
      <c r="N17" s="17"/>
    </row>
    <row r="18" spans="1:14" ht="15.75" customHeight="1" x14ac:dyDescent="0.25">
      <c r="A18" s="18" t="s">
        <v>2</v>
      </c>
      <c r="B18" s="13" t="s">
        <v>8</v>
      </c>
      <c r="C18" s="14">
        <v>52.5</v>
      </c>
      <c r="D18" s="29"/>
      <c r="E18" s="15">
        <f t="shared" si="0"/>
        <v>0</v>
      </c>
      <c r="F18" s="29"/>
      <c r="G18" s="15">
        <f t="shared" si="1"/>
        <v>0</v>
      </c>
      <c r="H18" s="29"/>
      <c r="I18" s="15">
        <f t="shared" si="2"/>
        <v>0</v>
      </c>
      <c r="J18" s="29"/>
      <c r="K18" s="15">
        <f t="shared" si="3"/>
        <v>0</v>
      </c>
      <c r="L18" s="16">
        <f t="shared" si="4"/>
        <v>0</v>
      </c>
      <c r="M18" s="17">
        <f t="shared" si="5"/>
        <v>0</v>
      </c>
      <c r="N18" s="17"/>
    </row>
    <row r="19" spans="1:14" ht="15.75" customHeight="1" x14ac:dyDescent="0.25">
      <c r="A19" s="18"/>
      <c r="B19" s="34">
        <v>26</v>
      </c>
      <c r="C19" s="35">
        <v>29.32</v>
      </c>
      <c r="D19" s="36"/>
      <c r="E19" s="37">
        <f t="shared" si="0"/>
        <v>0</v>
      </c>
      <c r="F19" s="36"/>
      <c r="G19" s="37">
        <f t="shared" si="1"/>
        <v>0</v>
      </c>
      <c r="H19" s="36"/>
      <c r="I19" s="37">
        <f t="shared" si="2"/>
        <v>0</v>
      </c>
      <c r="J19" s="36"/>
      <c r="K19" s="37">
        <f t="shared" si="3"/>
        <v>0</v>
      </c>
      <c r="L19" s="38">
        <f t="shared" si="4"/>
        <v>0</v>
      </c>
      <c r="M19" s="37">
        <f t="shared" si="5"/>
        <v>0</v>
      </c>
      <c r="N19" s="17"/>
    </row>
    <row r="20" spans="1:14" ht="15.75" customHeight="1" x14ac:dyDescent="0.25">
      <c r="A20" s="18"/>
      <c r="B20" s="34" t="s">
        <v>3</v>
      </c>
      <c r="C20" s="35">
        <v>23.18</v>
      </c>
      <c r="D20" s="36"/>
      <c r="E20" s="37">
        <f t="shared" si="0"/>
        <v>0</v>
      </c>
      <c r="F20" s="36"/>
      <c r="G20" s="37">
        <f t="shared" si="1"/>
        <v>0</v>
      </c>
      <c r="H20" s="36"/>
      <c r="I20" s="37">
        <f t="shared" si="2"/>
        <v>0</v>
      </c>
      <c r="J20" s="36"/>
      <c r="K20" s="37">
        <f t="shared" si="3"/>
        <v>0</v>
      </c>
      <c r="L20" s="38">
        <f t="shared" si="4"/>
        <v>0</v>
      </c>
      <c r="M20" s="37">
        <f t="shared" si="5"/>
        <v>0</v>
      </c>
      <c r="N20" s="17"/>
    </row>
    <row r="21" spans="1:14" ht="15.75" customHeight="1" x14ac:dyDescent="0.25">
      <c r="A21" s="12">
        <v>76641</v>
      </c>
      <c r="B21" s="13" t="s">
        <v>9</v>
      </c>
      <c r="C21" s="14">
        <v>101.18</v>
      </c>
      <c r="D21" s="29"/>
      <c r="E21" s="15">
        <f t="shared" si="0"/>
        <v>0</v>
      </c>
      <c r="F21" s="29"/>
      <c r="G21" s="15">
        <f t="shared" si="1"/>
        <v>0</v>
      </c>
      <c r="H21" s="29"/>
      <c r="I21" s="15">
        <f t="shared" si="2"/>
        <v>0</v>
      </c>
      <c r="J21" s="29"/>
      <c r="K21" s="15">
        <f t="shared" si="3"/>
        <v>0</v>
      </c>
      <c r="L21" s="16">
        <f t="shared" si="4"/>
        <v>0</v>
      </c>
      <c r="M21" s="17">
        <f t="shared" si="5"/>
        <v>0</v>
      </c>
      <c r="N21" s="17"/>
    </row>
    <row r="22" spans="1:14" ht="15.75" customHeight="1" x14ac:dyDescent="0.25">
      <c r="A22" s="12"/>
      <c r="B22" s="34">
        <v>26</v>
      </c>
      <c r="C22" s="35">
        <v>35.799999999999997</v>
      </c>
      <c r="D22" s="36"/>
      <c r="E22" s="37">
        <f t="shared" si="0"/>
        <v>0</v>
      </c>
      <c r="F22" s="36"/>
      <c r="G22" s="37">
        <f t="shared" si="1"/>
        <v>0</v>
      </c>
      <c r="H22" s="36"/>
      <c r="I22" s="37">
        <f t="shared" si="2"/>
        <v>0</v>
      </c>
      <c r="J22" s="36"/>
      <c r="K22" s="37">
        <f t="shared" si="3"/>
        <v>0</v>
      </c>
      <c r="L22" s="38">
        <f t="shared" si="4"/>
        <v>0</v>
      </c>
      <c r="M22" s="37">
        <f t="shared" si="5"/>
        <v>0</v>
      </c>
      <c r="N22" s="17"/>
    </row>
    <row r="23" spans="1:14" ht="15.75" customHeight="1" x14ac:dyDescent="0.25">
      <c r="A23" s="12"/>
      <c r="B23" s="34" t="s">
        <v>3</v>
      </c>
      <c r="C23" s="35">
        <v>65.38</v>
      </c>
      <c r="D23" s="36"/>
      <c r="E23" s="37">
        <f t="shared" si="0"/>
        <v>0</v>
      </c>
      <c r="F23" s="36"/>
      <c r="G23" s="37">
        <f t="shared" si="1"/>
        <v>0</v>
      </c>
      <c r="H23" s="36"/>
      <c r="I23" s="37">
        <f t="shared" si="2"/>
        <v>0</v>
      </c>
      <c r="J23" s="36"/>
      <c r="K23" s="37">
        <f t="shared" si="3"/>
        <v>0</v>
      </c>
      <c r="L23" s="38">
        <f t="shared" si="4"/>
        <v>0</v>
      </c>
      <c r="M23" s="37">
        <f t="shared" si="5"/>
        <v>0</v>
      </c>
      <c r="N23" s="17"/>
    </row>
    <row r="24" spans="1:14" ht="15.75" customHeight="1" x14ac:dyDescent="0.25">
      <c r="A24" s="12">
        <v>76642</v>
      </c>
      <c r="B24" s="13" t="s">
        <v>10</v>
      </c>
      <c r="C24" s="14">
        <v>82.82</v>
      </c>
      <c r="D24" s="29"/>
      <c r="E24" s="15">
        <f t="shared" si="0"/>
        <v>0</v>
      </c>
      <c r="F24" s="29"/>
      <c r="G24" s="15">
        <f t="shared" si="1"/>
        <v>0</v>
      </c>
      <c r="H24" s="29"/>
      <c r="I24" s="15">
        <f t="shared" si="2"/>
        <v>0</v>
      </c>
      <c r="J24" s="29"/>
      <c r="K24" s="15">
        <f t="shared" si="3"/>
        <v>0</v>
      </c>
      <c r="L24" s="16">
        <f t="shared" si="4"/>
        <v>0</v>
      </c>
      <c r="M24" s="17">
        <f t="shared" si="5"/>
        <v>0</v>
      </c>
      <c r="N24" s="17"/>
    </row>
    <row r="25" spans="1:14" ht="15.75" customHeight="1" x14ac:dyDescent="0.25">
      <c r="A25" s="12"/>
      <c r="B25" s="34">
        <v>26</v>
      </c>
      <c r="C25" s="35">
        <v>33.33</v>
      </c>
      <c r="D25" s="36"/>
      <c r="E25" s="37">
        <f t="shared" si="0"/>
        <v>0</v>
      </c>
      <c r="F25" s="36"/>
      <c r="G25" s="37">
        <f t="shared" si="1"/>
        <v>0</v>
      </c>
      <c r="H25" s="36"/>
      <c r="I25" s="37">
        <f t="shared" si="2"/>
        <v>0</v>
      </c>
      <c r="J25" s="36"/>
      <c r="K25" s="37">
        <f t="shared" si="3"/>
        <v>0</v>
      </c>
      <c r="L25" s="38">
        <f t="shared" si="4"/>
        <v>0</v>
      </c>
      <c r="M25" s="37">
        <f t="shared" si="5"/>
        <v>0</v>
      </c>
      <c r="N25" s="17"/>
    </row>
    <row r="26" spans="1:14" ht="15.75" customHeight="1" x14ac:dyDescent="0.25">
      <c r="A26" s="12"/>
      <c r="B26" s="34" t="s">
        <v>3</v>
      </c>
      <c r="C26" s="35">
        <v>49.49</v>
      </c>
      <c r="D26" s="36"/>
      <c r="E26" s="37">
        <f t="shared" si="0"/>
        <v>0</v>
      </c>
      <c r="F26" s="36"/>
      <c r="G26" s="37">
        <f t="shared" si="1"/>
        <v>0</v>
      </c>
      <c r="H26" s="36"/>
      <c r="I26" s="37">
        <f t="shared" si="2"/>
        <v>0</v>
      </c>
      <c r="J26" s="36"/>
      <c r="K26" s="37">
        <f t="shared" si="3"/>
        <v>0</v>
      </c>
      <c r="L26" s="38">
        <f t="shared" si="4"/>
        <v>0</v>
      </c>
      <c r="M26" s="37">
        <f t="shared" si="5"/>
        <v>0</v>
      </c>
      <c r="N26" s="17"/>
    </row>
    <row r="27" spans="1:14" ht="15.75" customHeight="1" x14ac:dyDescent="0.25">
      <c r="A27" s="12">
        <v>19000</v>
      </c>
      <c r="B27" s="13" t="s">
        <v>11</v>
      </c>
      <c r="C27" s="14">
        <v>103.65</v>
      </c>
      <c r="D27" s="29"/>
      <c r="E27" s="15">
        <f t="shared" si="0"/>
        <v>0</v>
      </c>
      <c r="F27" s="29"/>
      <c r="G27" s="15">
        <f t="shared" si="1"/>
        <v>0</v>
      </c>
      <c r="H27" s="29"/>
      <c r="I27" s="15">
        <f t="shared" si="2"/>
        <v>0</v>
      </c>
      <c r="J27" s="29"/>
      <c r="K27" s="15">
        <f t="shared" si="3"/>
        <v>0</v>
      </c>
      <c r="L27" s="16">
        <f t="shared" si="4"/>
        <v>0</v>
      </c>
      <c r="M27" s="17">
        <f t="shared" si="5"/>
        <v>0</v>
      </c>
      <c r="N27" s="17"/>
    </row>
    <row r="28" spans="1:14" ht="15.75" customHeight="1" x14ac:dyDescent="0.25">
      <c r="A28" s="12">
        <v>19001</v>
      </c>
      <c r="B28" s="13" t="s">
        <v>17</v>
      </c>
      <c r="C28" s="14">
        <v>25.76</v>
      </c>
      <c r="D28" s="29"/>
      <c r="E28" s="15">
        <f t="shared" si="0"/>
        <v>0</v>
      </c>
      <c r="F28" s="29"/>
      <c r="G28" s="15">
        <f t="shared" si="1"/>
        <v>0</v>
      </c>
      <c r="H28" s="29"/>
      <c r="I28" s="15">
        <f t="shared" si="2"/>
        <v>0</v>
      </c>
      <c r="J28" s="29"/>
      <c r="K28" s="15">
        <f t="shared" si="3"/>
        <v>0</v>
      </c>
      <c r="L28" s="16">
        <f t="shared" si="4"/>
        <v>0</v>
      </c>
      <c r="M28" s="17">
        <f t="shared" si="5"/>
        <v>0</v>
      </c>
      <c r="N28" s="17"/>
    </row>
    <row r="29" spans="1:14" ht="15.75" customHeight="1" x14ac:dyDescent="0.25">
      <c r="A29" s="12">
        <v>10021</v>
      </c>
      <c r="B29" s="13" t="s">
        <v>18</v>
      </c>
      <c r="C29" s="14">
        <v>92.36</v>
      </c>
      <c r="D29" s="29"/>
      <c r="E29" s="15">
        <f t="shared" si="0"/>
        <v>0</v>
      </c>
      <c r="F29" s="29"/>
      <c r="G29" s="15">
        <f t="shared" si="1"/>
        <v>0</v>
      </c>
      <c r="H29" s="29"/>
      <c r="I29" s="15">
        <f t="shared" si="2"/>
        <v>0</v>
      </c>
      <c r="J29" s="29"/>
      <c r="K29" s="15">
        <f t="shared" si="3"/>
        <v>0</v>
      </c>
      <c r="L29" s="16">
        <f t="shared" si="4"/>
        <v>0</v>
      </c>
      <c r="M29" s="17">
        <f t="shared" si="5"/>
        <v>0</v>
      </c>
      <c r="N29" s="17"/>
    </row>
    <row r="30" spans="1:14" ht="15.75" customHeight="1" x14ac:dyDescent="0.25">
      <c r="A30" s="12">
        <v>88172</v>
      </c>
      <c r="B30" s="13" t="s">
        <v>36</v>
      </c>
      <c r="C30" s="14">
        <v>54.42</v>
      </c>
      <c r="D30" s="29"/>
      <c r="E30" s="15">
        <f t="shared" si="0"/>
        <v>0</v>
      </c>
      <c r="F30" s="29"/>
      <c r="G30" s="15">
        <f t="shared" si="1"/>
        <v>0</v>
      </c>
      <c r="H30" s="29"/>
      <c r="I30" s="15">
        <f t="shared" si="2"/>
        <v>0</v>
      </c>
      <c r="J30" s="29"/>
      <c r="K30" s="15">
        <f t="shared" si="3"/>
        <v>0</v>
      </c>
      <c r="L30" s="16">
        <f t="shared" si="4"/>
        <v>0</v>
      </c>
      <c r="M30" s="17">
        <f t="shared" si="5"/>
        <v>0</v>
      </c>
      <c r="N30" s="17"/>
    </row>
    <row r="31" spans="1:14" ht="15.75" customHeight="1" x14ac:dyDescent="0.25">
      <c r="A31" s="12"/>
      <c r="B31" s="18">
        <v>26</v>
      </c>
      <c r="C31" s="19">
        <v>36.4</v>
      </c>
      <c r="D31" s="28"/>
      <c r="E31" s="15">
        <f t="shared" si="0"/>
        <v>0</v>
      </c>
      <c r="F31" s="28"/>
      <c r="G31" s="15">
        <f t="shared" si="1"/>
        <v>0</v>
      </c>
      <c r="H31" s="28"/>
      <c r="I31" s="15">
        <f t="shared" si="2"/>
        <v>0</v>
      </c>
      <c r="J31" s="28"/>
      <c r="K31" s="15">
        <f t="shared" si="3"/>
        <v>0</v>
      </c>
      <c r="L31" s="16">
        <f t="shared" si="4"/>
        <v>0</v>
      </c>
      <c r="M31" s="17">
        <f t="shared" si="5"/>
        <v>0</v>
      </c>
      <c r="N31" s="17"/>
    </row>
    <row r="32" spans="1:14" ht="15.75" customHeight="1" x14ac:dyDescent="0.25">
      <c r="A32" s="12"/>
      <c r="B32" s="18" t="s">
        <v>3</v>
      </c>
      <c r="C32" s="19">
        <v>18.02</v>
      </c>
      <c r="D32" s="28"/>
      <c r="E32" s="15">
        <f t="shared" si="0"/>
        <v>0</v>
      </c>
      <c r="F32" s="28"/>
      <c r="G32" s="15">
        <f t="shared" si="1"/>
        <v>0</v>
      </c>
      <c r="H32" s="28"/>
      <c r="I32" s="15">
        <f t="shared" si="2"/>
        <v>0</v>
      </c>
      <c r="J32" s="28"/>
      <c r="K32" s="15">
        <f t="shared" si="3"/>
        <v>0</v>
      </c>
      <c r="L32" s="16">
        <f t="shared" si="4"/>
        <v>0</v>
      </c>
      <c r="M32" s="17">
        <f t="shared" si="5"/>
        <v>0</v>
      </c>
      <c r="N32" s="17"/>
    </row>
    <row r="33" spans="1:14" ht="15.75" customHeight="1" x14ac:dyDescent="0.25">
      <c r="A33" s="12">
        <v>19081</v>
      </c>
      <c r="B33" s="13" t="s">
        <v>19</v>
      </c>
      <c r="C33" s="14">
        <v>612.66999999999996</v>
      </c>
      <c r="D33" s="29"/>
      <c r="E33" s="15">
        <f t="shared" si="0"/>
        <v>0</v>
      </c>
      <c r="F33" s="29"/>
      <c r="G33" s="15">
        <f t="shared" si="1"/>
        <v>0</v>
      </c>
      <c r="H33" s="29"/>
      <c r="I33" s="15">
        <f t="shared" si="2"/>
        <v>0</v>
      </c>
      <c r="J33" s="29"/>
      <c r="K33" s="15">
        <f t="shared" si="3"/>
        <v>0</v>
      </c>
      <c r="L33" s="16">
        <f t="shared" si="4"/>
        <v>0</v>
      </c>
      <c r="M33" s="17">
        <f t="shared" si="5"/>
        <v>0</v>
      </c>
      <c r="N33" s="17"/>
    </row>
    <row r="34" spans="1:14" ht="15.75" customHeight="1" x14ac:dyDescent="0.25">
      <c r="A34" s="12"/>
      <c r="B34" s="34" t="s">
        <v>12</v>
      </c>
      <c r="C34" s="35">
        <v>163.22999999999999</v>
      </c>
      <c r="D34" s="36"/>
      <c r="E34" s="37">
        <f t="shared" si="0"/>
        <v>0</v>
      </c>
      <c r="F34" s="36"/>
      <c r="G34" s="37">
        <f t="shared" si="1"/>
        <v>0</v>
      </c>
      <c r="H34" s="36"/>
      <c r="I34" s="37">
        <f t="shared" si="2"/>
        <v>0</v>
      </c>
      <c r="J34" s="36"/>
      <c r="K34" s="37">
        <f t="shared" si="3"/>
        <v>0</v>
      </c>
      <c r="L34" s="38">
        <f t="shared" si="4"/>
        <v>0</v>
      </c>
      <c r="M34" s="37">
        <f t="shared" si="5"/>
        <v>0</v>
      </c>
      <c r="N34" s="17"/>
    </row>
    <row r="35" spans="1:14" ht="15.75" customHeight="1" x14ac:dyDescent="0.25">
      <c r="A35" s="12">
        <v>19083</v>
      </c>
      <c r="B35" s="13" t="s">
        <v>20</v>
      </c>
      <c r="C35" s="14">
        <v>599.91999999999996</v>
      </c>
      <c r="D35" s="29"/>
      <c r="E35" s="15">
        <f t="shared" si="0"/>
        <v>0</v>
      </c>
      <c r="F35" s="29"/>
      <c r="G35" s="15">
        <f t="shared" si="1"/>
        <v>0</v>
      </c>
      <c r="H35" s="29"/>
      <c r="I35" s="15">
        <f t="shared" si="2"/>
        <v>0</v>
      </c>
      <c r="J35" s="29"/>
      <c r="K35" s="15">
        <f t="shared" si="3"/>
        <v>0</v>
      </c>
      <c r="L35" s="16">
        <f t="shared" si="4"/>
        <v>0</v>
      </c>
      <c r="M35" s="17">
        <f t="shared" si="5"/>
        <v>0</v>
      </c>
      <c r="N35" s="17"/>
    </row>
    <row r="36" spans="1:14" ht="15.75" customHeight="1" x14ac:dyDescent="0.25">
      <c r="A36" s="12"/>
      <c r="B36" s="34" t="s">
        <v>12</v>
      </c>
      <c r="C36" s="35">
        <v>153.79</v>
      </c>
      <c r="D36" s="36"/>
      <c r="E36" s="37">
        <f t="shared" si="0"/>
        <v>0</v>
      </c>
      <c r="F36" s="36"/>
      <c r="G36" s="37">
        <f t="shared" si="1"/>
        <v>0</v>
      </c>
      <c r="H36" s="36"/>
      <c r="I36" s="37">
        <f t="shared" si="2"/>
        <v>0</v>
      </c>
      <c r="J36" s="36"/>
      <c r="K36" s="37">
        <f t="shared" si="3"/>
        <v>0</v>
      </c>
      <c r="L36" s="38">
        <f t="shared" si="4"/>
        <v>0</v>
      </c>
      <c r="M36" s="37">
        <f t="shared" si="5"/>
        <v>0</v>
      </c>
      <c r="N36" s="17"/>
    </row>
    <row r="37" spans="1:14" ht="15.75" customHeight="1" x14ac:dyDescent="0.25">
      <c r="A37" s="12">
        <v>88305</v>
      </c>
      <c r="B37" s="13" t="s">
        <v>21</v>
      </c>
      <c r="C37" s="14">
        <v>66.19</v>
      </c>
      <c r="D37" s="29"/>
      <c r="E37" s="15">
        <f t="shared" si="0"/>
        <v>0</v>
      </c>
      <c r="F37" s="29"/>
      <c r="G37" s="15">
        <f t="shared" si="1"/>
        <v>0</v>
      </c>
      <c r="H37" s="29"/>
      <c r="I37" s="15">
        <f t="shared" si="2"/>
        <v>0</v>
      </c>
      <c r="J37" s="29"/>
      <c r="K37" s="15">
        <f t="shared" si="3"/>
        <v>0</v>
      </c>
      <c r="L37" s="16">
        <f t="shared" si="4"/>
        <v>0</v>
      </c>
      <c r="M37" s="17">
        <f t="shared" si="5"/>
        <v>0</v>
      </c>
      <c r="N37" s="17"/>
    </row>
    <row r="38" spans="1:14" ht="15.75" customHeight="1" x14ac:dyDescent="0.25">
      <c r="A38" s="12"/>
      <c r="B38" s="34">
        <v>26</v>
      </c>
      <c r="C38" s="35">
        <v>38.229999999999997</v>
      </c>
      <c r="D38" s="36"/>
      <c r="E38" s="37">
        <f t="shared" si="0"/>
        <v>0</v>
      </c>
      <c r="F38" s="36"/>
      <c r="G38" s="37">
        <f t="shared" si="1"/>
        <v>0</v>
      </c>
      <c r="H38" s="36"/>
      <c r="I38" s="37">
        <f t="shared" si="2"/>
        <v>0</v>
      </c>
      <c r="J38" s="36"/>
      <c r="K38" s="37">
        <f t="shared" si="3"/>
        <v>0</v>
      </c>
      <c r="L38" s="38">
        <f t="shared" si="4"/>
        <v>0</v>
      </c>
      <c r="M38" s="37">
        <f t="shared" si="5"/>
        <v>0</v>
      </c>
      <c r="N38" s="17"/>
    </row>
    <row r="39" spans="1:14" ht="15.75" customHeight="1" x14ac:dyDescent="0.25">
      <c r="A39" s="12"/>
      <c r="B39" s="34" t="s">
        <v>3</v>
      </c>
      <c r="C39" s="35">
        <v>27.96</v>
      </c>
      <c r="D39" s="36"/>
      <c r="E39" s="37">
        <f t="shared" si="0"/>
        <v>0</v>
      </c>
      <c r="F39" s="36"/>
      <c r="G39" s="37">
        <f t="shared" si="1"/>
        <v>0</v>
      </c>
      <c r="H39" s="36"/>
      <c r="I39" s="37">
        <f t="shared" si="2"/>
        <v>0</v>
      </c>
      <c r="J39" s="36"/>
      <c r="K39" s="37">
        <f t="shared" si="3"/>
        <v>0</v>
      </c>
      <c r="L39" s="38">
        <f t="shared" si="4"/>
        <v>0</v>
      </c>
      <c r="M39" s="37">
        <f t="shared" si="5"/>
        <v>0</v>
      </c>
      <c r="N39" s="17"/>
    </row>
    <row r="40" spans="1:14" ht="15.75" customHeight="1" x14ac:dyDescent="0.25">
      <c r="A40" s="12">
        <v>77046</v>
      </c>
      <c r="B40" s="13" t="s">
        <v>37</v>
      </c>
      <c r="C40" s="14">
        <v>234.98</v>
      </c>
      <c r="D40" s="29"/>
      <c r="E40" s="15">
        <f t="shared" si="0"/>
        <v>0</v>
      </c>
      <c r="F40" s="29"/>
      <c r="G40" s="15">
        <f t="shared" si="1"/>
        <v>0</v>
      </c>
      <c r="H40" s="29"/>
      <c r="I40" s="15">
        <f t="shared" si="2"/>
        <v>0</v>
      </c>
      <c r="J40" s="29"/>
      <c r="K40" s="15">
        <f t="shared" si="3"/>
        <v>0</v>
      </c>
      <c r="L40" s="16">
        <f t="shared" si="4"/>
        <v>0</v>
      </c>
      <c r="M40" s="17">
        <f t="shared" si="5"/>
        <v>0</v>
      </c>
      <c r="N40" s="17"/>
    </row>
    <row r="41" spans="1:14" ht="15.75" customHeight="1" x14ac:dyDescent="0.25">
      <c r="A41" s="12"/>
      <c r="B41" s="34">
        <v>26</v>
      </c>
      <c r="C41" s="35">
        <v>70.900000000000006</v>
      </c>
      <c r="D41" s="36"/>
      <c r="E41" s="37">
        <f t="shared" si="0"/>
        <v>0</v>
      </c>
      <c r="F41" s="36"/>
      <c r="G41" s="37">
        <f t="shared" si="1"/>
        <v>0</v>
      </c>
      <c r="H41" s="36"/>
      <c r="I41" s="37">
        <f t="shared" si="2"/>
        <v>0</v>
      </c>
      <c r="J41" s="36"/>
      <c r="K41" s="37">
        <f t="shared" si="3"/>
        <v>0</v>
      </c>
      <c r="L41" s="38">
        <f t="shared" si="4"/>
        <v>0</v>
      </c>
      <c r="M41" s="37">
        <f t="shared" si="5"/>
        <v>0</v>
      </c>
      <c r="N41" s="17"/>
    </row>
    <row r="42" spans="1:14" ht="15.75" customHeight="1" x14ac:dyDescent="0.25">
      <c r="A42" s="12"/>
      <c r="B42" s="34" t="s">
        <v>3</v>
      </c>
      <c r="C42" s="35">
        <v>164.08</v>
      </c>
      <c r="D42" s="36"/>
      <c r="E42" s="37">
        <f t="shared" si="0"/>
        <v>0</v>
      </c>
      <c r="F42" s="36"/>
      <c r="G42" s="37">
        <f t="shared" si="1"/>
        <v>0</v>
      </c>
      <c r="H42" s="36"/>
      <c r="I42" s="37">
        <f t="shared" si="2"/>
        <v>0</v>
      </c>
      <c r="J42" s="36"/>
      <c r="K42" s="37">
        <f t="shared" si="3"/>
        <v>0</v>
      </c>
      <c r="L42" s="38">
        <f t="shared" si="4"/>
        <v>0</v>
      </c>
      <c r="M42" s="37">
        <f t="shared" si="5"/>
        <v>0</v>
      </c>
      <c r="N42" s="17"/>
    </row>
    <row r="43" spans="1:14" ht="15.75" customHeight="1" x14ac:dyDescent="0.25">
      <c r="A43" s="12">
        <v>77047</v>
      </c>
      <c r="B43" s="13" t="s">
        <v>38</v>
      </c>
      <c r="C43" s="14">
        <v>241.52</v>
      </c>
      <c r="D43" s="29"/>
      <c r="E43" s="15">
        <f t="shared" si="0"/>
        <v>0</v>
      </c>
      <c r="F43" s="29"/>
      <c r="G43" s="15">
        <f t="shared" si="1"/>
        <v>0</v>
      </c>
      <c r="H43" s="29"/>
      <c r="I43" s="15">
        <f t="shared" si="2"/>
        <v>0</v>
      </c>
      <c r="J43" s="29"/>
      <c r="K43" s="15">
        <f t="shared" si="3"/>
        <v>0</v>
      </c>
      <c r="L43" s="16">
        <f t="shared" si="4"/>
        <v>0</v>
      </c>
      <c r="M43" s="17">
        <f t="shared" si="5"/>
        <v>0</v>
      </c>
      <c r="N43" s="17"/>
    </row>
    <row r="44" spans="1:14" ht="15.75" customHeight="1" x14ac:dyDescent="0.25">
      <c r="A44" s="12"/>
      <c r="B44" s="34">
        <v>26</v>
      </c>
      <c r="C44" s="35">
        <v>78.430000000000007</v>
      </c>
      <c r="D44" s="36"/>
      <c r="E44" s="37">
        <f t="shared" si="0"/>
        <v>0</v>
      </c>
      <c r="F44" s="36"/>
      <c r="G44" s="37">
        <f t="shared" si="1"/>
        <v>0</v>
      </c>
      <c r="H44" s="36"/>
      <c r="I44" s="37">
        <f t="shared" si="2"/>
        <v>0</v>
      </c>
      <c r="J44" s="36"/>
      <c r="K44" s="37">
        <f t="shared" si="3"/>
        <v>0</v>
      </c>
      <c r="L44" s="38">
        <f t="shared" si="4"/>
        <v>0</v>
      </c>
      <c r="M44" s="37">
        <f t="shared" si="5"/>
        <v>0</v>
      </c>
      <c r="N44" s="17"/>
    </row>
    <row r="45" spans="1:14" ht="15.75" customHeight="1" x14ac:dyDescent="0.25">
      <c r="A45" s="12"/>
      <c r="B45" s="34" t="s">
        <v>3</v>
      </c>
      <c r="C45" s="35">
        <v>163.09</v>
      </c>
      <c r="D45" s="36"/>
      <c r="E45" s="37">
        <f t="shared" si="0"/>
        <v>0</v>
      </c>
      <c r="F45" s="36"/>
      <c r="G45" s="37">
        <f t="shared" si="1"/>
        <v>0</v>
      </c>
      <c r="H45" s="36"/>
      <c r="I45" s="37">
        <f t="shared" si="2"/>
        <v>0</v>
      </c>
      <c r="J45" s="36"/>
      <c r="K45" s="37">
        <f t="shared" si="3"/>
        <v>0</v>
      </c>
      <c r="L45" s="38">
        <f t="shared" si="4"/>
        <v>0</v>
      </c>
      <c r="M45" s="37">
        <f t="shared" si="5"/>
        <v>0</v>
      </c>
      <c r="N45" s="17"/>
    </row>
    <row r="46" spans="1:14" ht="15.75" customHeight="1" x14ac:dyDescent="0.25">
      <c r="A46" s="12">
        <v>77048</v>
      </c>
      <c r="B46" s="13" t="s">
        <v>39</v>
      </c>
      <c r="C46" s="14">
        <v>372.69</v>
      </c>
      <c r="D46" s="29"/>
      <c r="E46" s="15">
        <f t="shared" si="0"/>
        <v>0</v>
      </c>
      <c r="F46" s="29"/>
      <c r="G46" s="15">
        <f t="shared" si="1"/>
        <v>0</v>
      </c>
      <c r="H46" s="29"/>
      <c r="I46" s="15">
        <f t="shared" si="2"/>
        <v>0</v>
      </c>
      <c r="J46" s="29"/>
      <c r="K46" s="15">
        <f t="shared" si="3"/>
        <v>0</v>
      </c>
      <c r="L46" s="16">
        <f t="shared" si="4"/>
        <v>0</v>
      </c>
      <c r="M46" s="17">
        <f t="shared" si="5"/>
        <v>0</v>
      </c>
      <c r="N46" s="17"/>
    </row>
    <row r="47" spans="1:14" ht="15.75" customHeight="1" x14ac:dyDescent="0.25">
      <c r="A47" s="12"/>
      <c r="B47" s="34">
        <v>26</v>
      </c>
      <c r="C47" s="35">
        <v>102.49</v>
      </c>
      <c r="D47" s="36"/>
      <c r="E47" s="37">
        <f t="shared" si="0"/>
        <v>0</v>
      </c>
      <c r="F47" s="36"/>
      <c r="G47" s="37">
        <f t="shared" si="1"/>
        <v>0</v>
      </c>
      <c r="H47" s="36"/>
      <c r="I47" s="37">
        <f t="shared" si="2"/>
        <v>0</v>
      </c>
      <c r="J47" s="36"/>
      <c r="K47" s="37">
        <f t="shared" si="3"/>
        <v>0</v>
      </c>
      <c r="L47" s="38">
        <f t="shared" si="4"/>
        <v>0</v>
      </c>
      <c r="M47" s="37">
        <f t="shared" si="5"/>
        <v>0</v>
      </c>
      <c r="N47" s="17"/>
    </row>
    <row r="48" spans="1:14" ht="15.75" customHeight="1" x14ac:dyDescent="0.25">
      <c r="A48" s="12"/>
      <c r="B48" s="34" t="s">
        <v>3</v>
      </c>
      <c r="C48" s="35">
        <v>270.2</v>
      </c>
      <c r="D48" s="36"/>
      <c r="E48" s="37">
        <f t="shared" si="0"/>
        <v>0</v>
      </c>
      <c r="F48" s="36"/>
      <c r="G48" s="37">
        <f t="shared" si="1"/>
        <v>0</v>
      </c>
      <c r="H48" s="36"/>
      <c r="I48" s="37">
        <f t="shared" si="2"/>
        <v>0</v>
      </c>
      <c r="J48" s="36"/>
      <c r="K48" s="37">
        <f t="shared" si="3"/>
        <v>0</v>
      </c>
      <c r="L48" s="38">
        <f t="shared" si="4"/>
        <v>0</v>
      </c>
      <c r="M48" s="37">
        <f t="shared" si="5"/>
        <v>0</v>
      </c>
      <c r="N48" s="17"/>
    </row>
    <row r="49" spans="1:14" ht="15.75" customHeight="1" x14ac:dyDescent="0.25">
      <c r="A49" s="12">
        <v>77049</v>
      </c>
      <c r="B49" s="13" t="s">
        <v>40</v>
      </c>
      <c r="C49" s="14">
        <v>381.03</v>
      </c>
      <c r="D49" s="29"/>
      <c r="E49" s="15">
        <f t="shared" si="0"/>
        <v>0</v>
      </c>
      <c r="F49" s="29"/>
      <c r="G49" s="15">
        <f t="shared" si="1"/>
        <v>0</v>
      </c>
      <c r="H49" s="29"/>
      <c r="I49" s="15">
        <f t="shared" si="2"/>
        <v>0</v>
      </c>
      <c r="J49" s="29"/>
      <c r="K49" s="15">
        <f t="shared" si="3"/>
        <v>0</v>
      </c>
      <c r="L49" s="16">
        <f t="shared" si="4"/>
        <v>0</v>
      </c>
      <c r="M49" s="17">
        <f t="shared" si="5"/>
        <v>0</v>
      </c>
      <c r="N49" s="17"/>
    </row>
    <row r="50" spans="1:14" ht="15.75" customHeight="1" x14ac:dyDescent="0.25">
      <c r="A50" s="12"/>
      <c r="B50" s="34">
        <v>26</v>
      </c>
      <c r="C50" s="35">
        <v>112.16</v>
      </c>
      <c r="D50" s="36"/>
      <c r="E50" s="37">
        <f t="shared" si="0"/>
        <v>0</v>
      </c>
      <c r="F50" s="36"/>
      <c r="G50" s="37">
        <f t="shared" si="1"/>
        <v>0</v>
      </c>
      <c r="H50" s="36"/>
      <c r="I50" s="37">
        <f t="shared" si="2"/>
        <v>0</v>
      </c>
      <c r="J50" s="36"/>
      <c r="K50" s="37">
        <f t="shared" si="3"/>
        <v>0</v>
      </c>
      <c r="L50" s="38">
        <f t="shared" si="4"/>
        <v>0</v>
      </c>
      <c r="M50" s="37">
        <f t="shared" si="5"/>
        <v>0</v>
      </c>
      <c r="N50" s="17"/>
    </row>
    <row r="51" spans="1:14" ht="15.75" customHeight="1" x14ac:dyDescent="0.25">
      <c r="A51" s="12"/>
      <c r="B51" s="34" t="s">
        <v>3</v>
      </c>
      <c r="C51" s="35">
        <v>268.88</v>
      </c>
      <c r="D51" s="36"/>
      <c r="E51" s="37">
        <f t="shared" si="0"/>
        <v>0</v>
      </c>
      <c r="F51" s="36"/>
      <c r="G51" s="37">
        <f t="shared" si="1"/>
        <v>0</v>
      </c>
      <c r="H51" s="36"/>
      <c r="I51" s="37">
        <f t="shared" si="2"/>
        <v>0</v>
      </c>
      <c r="J51" s="36"/>
      <c r="K51" s="37">
        <f t="shared" si="3"/>
        <v>0</v>
      </c>
      <c r="L51" s="38">
        <f t="shared" si="4"/>
        <v>0</v>
      </c>
      <c r="M51" s="37">
        <f t="shared" si="5"/>
        <v>0</v>
      </c>
      <c r="N51" s="17"/>
    </row>
    <row r="52" spans="1:14" ht="15.75" customHeight="1" x14ac:dyDescent="0.25">
      <c r="A52" s="12">
        <v>78800</v>
      </c>
      <c r="B52" s="13" t="s">
        <v>22</v>
      </c>
      <c r="C52" s="14">
        <v>185.78</v>
      </c>
      <c r="D52" s="29"/>
      <c r="E52" s="15">
        <f t="shared" si="0"/>
        <v>0</v>
      </c>
      <c r="F52" s="29"/>
      <c r="G52" s="15">
        <f t="shared" si="1"/>
        <v>0</v>
      </c>
      <c r="H52" s="29"/>
      <c r="I52" s="15">
        <f t="shared" si="2"/>
        <v>0</v>
      </c>
      <c r="J52" s="29"/>
      <c r="K52" s="15">
        <f t="shared" si="3"/>
        <v>0</v>
      </c>
      <c r="L52" s="16">
        <f t="shared" si="4"/>
        <v>0</v>
      </c>
      <c r="M52" s="17">
        <f t="shared" si="5"/>
        <v>0</v>
      </c>
      <c r="N52" s="17"/>
    </row>
    <row r="53" spans="1:14" ht="15.75" customHeight="1" x14ac:dyDescent="0.25">
      <c r="A53" s="12"/>
      <c r="B53" s="34">
        <v>26</v>
      </c>
      <c r="C53" s="35">
        <v>32.36</v>
      </c>
      <c r="D53" s="36"/>
      <c r="E53" s="37">
        <f t="shared" si="0"/>
        <v>0</v>
      </c>
      <c r="F53" s="36"/>
      <c r="G53" s="37">
        <f t="shared" si="1"/>
        <v>0</v>
      </c>
      <c r="H53" s="36"/>
      <c r="I53" s="37">
        <f t="shared" si="2"/>
        <v>0</v>
      </c>
      <c r="J53" s="36"/>
      <c r="K53" s="37">
        <f t="shared" si="3"/>
        <v>0</v>
      </c>
      <c r="L53" s="38">
        <f t="shared" si="4"/>
        <v>0</v>
      </c>
      <c r="M53" s="37">
        <f t="shared" si="5"/>
        <v>0</v>
      </c>
      <c r="N53" s="17"/>
    </row>
    <row r="54" spans="1:14" ht="15.75" customHeight="1" x14ac:dyDescent="0.25">
      <c r="A54" s="12"/>
      <c r="B54" s="34" t="s">
        <v>3</v>
      </c>
      <c r="C54" s="35">
        <v>153.41999999999999</v>
      </c>
      <c r="D54" s="36"/>
      <c r="E54" s="37">
        <f t="shared" si="0"/>
        <v>0</v>
      </c>
      <c r="F54" s="36"/>
      <c r="G54" s="37">
        <f t="shared" si="1"/>
        <v>0</v>
      </c>
      <c r="H54" s="36"/>
      <c r="I54" s="37">
        <f t="shared" si="2"/>
        <v>0</v>
      </c>
      <c r="J54" s="36"/>
      <c r="K54" s="37">
        <f t="shared" si="3"/>
        <v>0</v>
      </c>
      <c r="L54" s="38">
        <f t="shared" si="4"/>
        <v>0</v>
      </c>
      <c r="M54" s="37">
        <f t="shared" si="5"/>
        <v>0</v>
      </c>
      <c r="N54" s="17"/>
    </row>
    <row r="55" spans="1:14" ht="15.75" customHeight="1" x14ac:dyDescent="0.25">
      <c r="A55" s="12">
        <v>78801</v>
      </c>
      <c r="B55" s="13" t="s">
        <v>23</v>
      </c>
      <c r="C55" s="14">
        <v>246.3</v>
      </c>
      <c r="D55" s="29"/>
      <c r="E55" s="15">
        <f t="shared" si="0"/>
        <v>0</v>
      </c>
      <c r="F55" s="29"/>
      <c r="G55" s="15">
        <f t="shared" si="1"/>
        <v>0</v>
      </c>
      <c r="H55" s="29"/>
      <c r="I55" s="15">
        <f t="shared" si="2"/>
        <v>0</v>
      </c>
      <c r="J55" s="29"/>
      <c r="K55" s="15">
        <f t="shared" si="3"/>
        <v>0</v>
      </c>
      <c r="L55" s="16">
        <f t="shared" si="4"/>
        <v>0</v>
      </c>
      <c r="M55" s="17">
        <f t="shared" si="5"/>
        <v>0</v>
      </c>
      <c r="N55" s="17"/>
    </row>
    <row r="56" spans="1:14" x14ac:dyDescent="0.25">
      <c r="A56" s="20"/>
      <c r="B56" s="34">
        <v>26</v>
      </c>
      <c r="C56" s="35">
        <v>38.229999999999997</v>
      </c>
      <c r="D56" s="36"/>
      <c r="E56" s="37">
        <f t="shared" si="0"/>
        <v>0</v>
      </c>
      <c r="F56" s="36"/>
      <c r="G56" s="37">
        <f t="shared" si="1"/>
        <v>0</v>
      </c>
      <c r="H56" s="36"/>
      <c r="I56" s="37">
        <f t="shared" si="2"/>
        <v>0</v>
      </c>
      <c r="J56" s="36"/>
      <c r="K56" s="37">
        <f t="shared" si="3"/>
        <v>0</v>
      </c>
      <c r="L56" s="38">
        <f t="shared" si="4"/>
        <v>0</v>
      </c>
      <c r="M56" s="37">
        <f t="shared" si="5"/>
        <v>0</v>
      </c>
      <c r="N56" s="17"/>
    </row>
    <row r="57" spans="1:14" x14ac:dyDescent="0.25">
      <c r="A57" s="20"/>
      <c r="B57" s="34" t="s">
        <v>3</v>
      </c>
      <c r="C57" s="35">
        <v>208.07</v>
      </c>
      <c r="D57" s="36"/>
      <c r="E57" s="37">
        <f t="shared" ref="E57" si="6">-C57*D57</f>
        <v>0</v>
      </c>
      <c r="F57" s="36"/>
      <c r="G57" s="37">
        <f t="shared" si="1"/>
        <v>0</v>
      </c>
      <c r="H57" s="36"/>
      <c r="I57" s="37">
        <f t="shared" si="2"/>
        <v>0</v>
      </c>
      <c r="J57" s="36"/>
      <c r="K57" s="37">
        <f t="shared" si="3"/>
        <v>0</v>
      </c>
      <c r="L57" s="38">
        <f t="shared" si="4"/>
        <v>0</v>
      </c>
      <c r="M57" s="37">
        <f t="shared" si="5"/>
        <v>0</v>
      </c>
      <c r="N57" s="17"/>
    </row>
    <row r="58" spans="1:14" x14ac:dyDescent="0.25">
      <c r="B58" s="21" t="s">
        <v>24</v>
      </c>
      <c r="E58" s="22">
        <f>SUM(E6:E57)</f>
        <v>0</v>
      </c>
      <c r="G58" s="22">
        <f>SUM(G6:G57)</f>
        <v>0</v>
      </c>
      <c r="I58" s="22">
        <f>SUM(I6:I57)</f>
        <v>0</v>
      </c>
      <c r="K58" s="22">
        <f>SUM(K6:K57)</f>
        <v>0</v>
      </c>
      <c r="M58" s="22">
        <f>SUM(M6:M57)</f>
        <v>0</v>
      </c>
      <c r="N58" s="22">
        <f>SUM(N6:N57)</f>
        <v>0</v>
      </c>
    </row>
    <row r="59" spans="1:14" x14ac:dyDescent="0.25">
      <c r="A59" s="8" t="s">
        <v>48</v>
      </c>
    </row>
    <row r="60" spans="1:14" x14ac:dyDescent="0.25">
      <c r="A60" s="8"/>
    </row>
    <row r="61" spans="1:14" x14ac:dyDescent="0.25">
      <c r="A61" s="23"/>
      <c r="B61" s="24"/>
      <c r="C61" s="24"/>
      <c r="E61" s="25"/>
      <c r="F61" s="30"/>
      <c r="G61" s="25"/>
      <c r="H61" s="30"/>
      <c r="I61" s="25"/>
      <c r="J61" s="30"/>
      <c r="K61" s="25"/>
      <c r="L61" s="25"/>
      <c r="M61" s="25"/>
    </row>
    <row r="62" spans="1:14" x14ac:dyDescent="0.25">
      <c r="A62" s="2" t="s">
        <v>34</v>
      </c>
    </row>
    <row r="63" spans="1:14" x14ac:dyDescent="0.25">
      <c r="A63" s="8"/>
    </row>
    <row r="64" spans="1:14" x14ac:dyDescent="0.25">
      <c r="A64" s="24"/>
      <c r="B64" s="24"/>
      <c r="C64" s="24"/>
      <c r="D64" s="30"/>
      <c r="E64" s="24"/>
      <c r="F64" s="24"/>
      <c r="G64" s="24"/>
      <c r="H64" s="31"/>
      <c r="I64" s="24"/>
      <c r="J64" s="30"/>
    </row>
    <row r="65" spans="1:10" x14ac:dyDescent="0.25">
      <c r="A65" s="3" t="s">
        <v>25</v>
      </c>
      <c r="C65" s="3" t="s">
        <v>26</v>
      </c>
      <c r="E65" s="3" t="s">
        <v>27</v>
      </c>
      <c r="F65" s="3"/>
      <c r="I65" s="33" t="s">
        <v>26</v>
      </c>
    </row>
    <row r="67" spans="1:10" x14ac:dyDescent="0.25">
      <c r="D67" s="30"/>
      <c r="F67" s="30"/>
      <c r="H67" s="30"/>
      <c r="J67" s="30"/>
    </row>
  </sheetData>
  <pageMargins left="0.25" right="0.25" top="0.75" bottom="0.75" header="0.3" footer="0.3"/>
  <pageSetup scale="76" fitToHeight="0" orientation="landscape" r:id="rId1"/>
  <headerFooter>
    <oddHeader>&amp;RExhibit "B"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3.28515625" customWidth="1"/>
    <col min="2" max="2" width="8.5703125" customWidth="1"/>
    <col min="3" max="3" width="8.28515625" customWidth="1"/>
    <col min="4" max="4" width="7.28515625" customWidth="1"/>
    <col min="6" max="6" width="9.140625" customWidth="1"/>
    <col min="7" max="7" width="22.42578125" customWidth="1"/>
    <col min="8" max="8" width="9.42578125" customWidth="1"/>
    <col min="9" max="9" width="10.85546875" bestFit="1" customWidth="1"/>
    <col min="10" max="10" width="11" customWidth="1"/>
  </cols>
  <sheetData>
    <row r="1" spans="1:12" ht="53.25" customHeight="1" x14ac:dyDescent="0.25">
      <c r="A1" s="40" t="s">
        <v>29</v>
      </c>
      <c r="B1" s="41" t="s">
        <v>53</v>
      </c>
      <c r="C1" s="41" t="s">
        <v>55</v>
      </c>
      <c r="D1" s="41" t="s">
        <v>52</v>
      </c>
      <c r="E1" s="41" t="s">
        <v>30</v>
      </c>
      <c r="F1" s="41" t="s">
        <v>50</v>
      </c>
      <c r="G1" s="41" t="s">
        <v>54</v>
      </c>
      <c r="H1" s="41" t="s">
        <v>49</v>
      </c>
      <c r="I1" s="47" t="s">
        <v>51</v>
      </c>
      <c r="J1" s="48"/>
      <c r="K1" s="41" t="s">
        <v>31</v>
      </c>
      <c r="L1" s="41" t="s">
        <v>32</v>
      </c>
    </row>
    <row r="2" spans="1:12" x14ac:dyDescent="0.25">
      <c r="A2" s="42">
        <v>1</v>
      </c>
      <c r="B2" s="43"/>
      <c r="C2" s="42"/>
      <c r="D2" s="42"/>
      <c r="E2" s="42"/>
      <c r="F2" s="42"/>
      <c r="G2" s="44"/>
      <c r="H2" s="42"/>
      <c r="I2" s="45"/>
      <c r="J2" s="46"/>
      <c r="K2" s="42"/>
      <c r="L2" s="42"/>
    </row>
    <row r="3" spans="1:12" x14ac:dyDescent="0.25">
      <c r="A3" s="42">
        <v>2</v>
      </c>
      <c r="B3" s="43"/>
      <c r="C3" s="42"/>
      <c r="D3" s="42"/>
      <c r="E3" s="42"/>
      <c r="F3" s="42"/>
      <c r="G3" s="44"/>
      <c r="H3" s="42"/>
      <c r="I3" s="45"/>
      <c r="J3" s="46"/>
      <c r="K3" s="42"/>
      <c r="L3" s="42"/>
    </row>
    <row r="4" spans="1:12" x14ac:dyDescent="0.25">
      <c r="A4" s="42">
        <v>3</v>
      </c>
      <c r="B4" s="43"/>
      <c r="C4" s="42"/>
      <c r="D4" s="42"/>
      <c r="E4" s="42"/>
      <c r="F4" s="42"/>
      <c r="G4" s="44"/>
      <c r="H4" s="42"/>
      <c r="I4" s="45"/>
      <c r="J4" s="46"/>
      <c r="K4" s="42"/>
      <c r="L4" s="42"/>
    </row>
    <row r="5" spans="1:12" x14ac:dyDescent="0.25">
      <c r="A5" s="42">
        <v>4</v>
      </c>
      <c r="B5" s="43"/>
      <c r="C5" s="42"/>
      <c r="D5" s="42"/>
      <c r="E5" s="42"/>
      <c r="F5" s="42"/>
      <c r="G5" s="44"/>
      <c r="H5" s="42"/>
      <c r="I5" s="45"/>
      <c r="J5" s="46"/>
      <c r="K5" s="42"/>
      <c r="L5" s="42"/>
    </row>
    <row r="6" spans="1:12" x14ac:dyDescent="0.25">
      <c r="A6" s="42">
        <v>5</v>
      </c>
      <c r="B6" s="43"/>
      <c r="C6" s="42"/>
      <c r="D6" s="42"/>
      <c r="E6" s="42"/>
      <c r="F6" s="42"/>
      <c r="G6" s="44"/>
      <c r="H6" s="42"/>
      <c r="I6" s="45"/>
      <c r="J6" s="46"/>
      <c r="K6" s="42"/>
      <c r="L6" s="42"/>
    </row>
    <row r="7" spans="1:12" x14ac:dyDescent="0.25">
      <c r="A7" s="42">
        <v>6</v>
      </c>
      <c r="B7" s="43"/>
      <c r="C7" s="42"/>
      <c r="D7" s="42"/>
      <c r="E7" s="42"/>
      <c r="F7" s="42"/>
      <c r="G7" s="44"/>
      <c r="H7" s="42"/>
      <c r="I7" s="45"/>
      <c r="J7" s="46"/>
      <c r="K7" s="42"/>
      <c r="L7" s="42"/>
    </row>
    <row r="8" spans="1:12" x14ac:dyDescent="0.25">
      <c r="A8" s="42">
        <v>7</v>
      </c>
      <c r="B8" s="43"/>
      <c r="C8" s="42"/>
      <c r="D8" s="42"/>
      <c r="E8" s="42"/>
      <c r="F8" s="42"/>
      <c r="G8" s="44"/>
      <c r="H8" s="42"/>
      <c r="I8" s="45"/>
      <c r="J8" s="46"/>
      <c r="K8" s="42"/>
      <c r="L8" s="42"/>
    </row>
    <row r="9" spans="1:12" x14ac:dyDescent="0.25">
      <c r="A9" s="42">
        <v>8</v>
      </c>
      <c r="B9" s="43"/>
      <c r="C9" s="42"/>
      <c r="D9" s="42"/>
      <c r="E9" s="42"/>
      <c r="F9" s="42"/>
      <c r="G9" s="44"/>
      <c r="H9" s="42"/>
      <c r="I9" s="45"/>
      <c r="J9" s="46"/>
      <c r="K9" s="42"/>
      <c r="L9" s="42"/>
    </row>
    <row r="10" spans="1:12" x14ac:dyDescent="0.25">
      <c r="A10" s="42">
        <v>9</v>
      </c>
      <c r="B10" s="43"/>
      <c r="C10" s="42"/>
      <c r="D10" s="42"/>
      <c r="E10" s="42"/>
      <c r="F10" s="42"/>
      <c r="G10" s="44"/>
      <c r="H10" s="42"/>
      <c r="I10" s="45"/>
      <c r="J10" s="46"/>
      <c r="K10" s="42"/>
      <c r="L10" s="42"/>
    </row>
    <row r="11" spans="1:12" x14ac:dyDescent="0.25">
      <c r="A11" s="42">
        <v>10</v>
      </c>
      <c r="B11" s="43"/>
      <c r="C11" s="42"/>
      <c r="D11" s="42"/>
      <c r="E11" s="42"/>
      <c r="F11" s="42"/>
      <c r="G11" s="44"/>
      <c r="H11" s="42"/>
      <c r="I11" s="45"/>
      <c r="J11" s="46"/>
      <c r="K11" s="42"/>
      <c r="L11" s="42"/>
    </row>
    <row r="12" spans="1:12" x14ac:dyDescent="0.25">
      <c r="A12" s="42">
        <v>11</v>
      </c>
      <c r="B12" s="43"/>
      <c r="C12" s="42"/>
      <c r="D12" s="42"/>
      <c r="E12" s="42"/>
      <c r="F12" s="42"/>
      <c r="G12" s="44"/>
      <c r="H12" s="42"/>
      <c r="I12" s="45"/>
      <c r="J12" s="46"/>
      <c r="K12" s="42"/>
      <c r="L12" s="42"/>
    </row>
    <row r="13" spans="1:12" x14ac:dyDescent="0.25">
      <c r="A13" s="42">
        <v>12</v>
      </c>
      <c r="B13" s="43"/>
      <c r="C13" s="42"/>
      <c r="D13" s="42"/>
      <c r="E13" s="42"/>
      <c r="F13" s="42"/>
      <c r="G13" s="44"/>
      <c r="H13" s="42"/>
      <c r="I13" s="45"/>
      <c r="J13" s="46"/>
      <c r="K13" s="42"/>
      <c r="L13" s="42"/>
    </row>
    <row r="14" spans="1:12" x14ac:dyDescent="0.25">
      <c r="A14" s="42">
        <v>13</v>
      </c>
      <c r="B14" s="43"/>
      <c r="C14" s="42"/>
      <c r="D14" s="42"/>
      <c r="E14" s="42"/>
      <c r="F14" s="42"/>
      <c r="G14" s="44"/>
      <c r="H14" s="42"/>
      <c r="I14" s="45"/>
      <c r="J14" s="46"/>
      <c r="K14" s="42"/>
      <c r="L14" s="42"/>
    </row>
    <row r="15" spans="1:12" x14ac:dyDescent="0.25">
      <c r="A15" s="42">
        <v>14</v>
      </c>
      <c r="B15" s="43"/>
      <c r="C15" s="42"/>
      <c r="D15" s="42"/>
      <c r="E15" s="42"/>
      <c r="F15" s="42"/>
      <c r="G15" s="44"/>
      <c r="H15" s="42"/>
      <c r="I15" s="45"/>
      <c r="J15" s="46"/>
      <c r="K15" s="42"/>
      <c r="L15" s="42"/>
    </row>
    <row r="16" spans="1:12" x14ac:dyDescent="0.25">
      <c r="A16" s="42">
        <v>15</v>
      </c>
      <c r="B16" s="43"/>
      <c r="C16" s="42"/>
      <c r="D16" s="42"/>
      <c r="E16" s="42"/>
      <c r="F16" s="42"/>
      <c r="G16" s="44"/>
      <c r="H16" s="42"/>
      <c r="I16" s="45"/>
      <c r="J16" s="46"/>
      <c r="K16" s="42"/>
      <c r="L16" s="42"/>
    </row>
    <row r="17" spans="1:12" x14ac:dyDescent="0.25">
      <c r="A17" s="42">
        <v>16</v>
      </c>
      <c r="B17" s="43"/>
      <c r="C17" s="42"/>
      <c r="D17" s="42"/>
      <c r="E17" s="42"/>
      <c r="F17" s="42"/>
      <c r="G17" s="44"/>
      <c r="H17" s="42"/>
      <c r="I17" s="45"/>
      <c r="J17" s="46"/>
      <c r="K17" s="42"/>
      <c r="L17" s="42"/>
    </row>
    <row r="18" spans="1:12" x14ac:dyDescent="0.25">
      <c r="A18" s="42">
        <v>17</v>
      </c>
      <c r="B18" s="43"/>
      <c r="C18" s="42"/>
      <c r="D18" s="42"/>
      <c r="E18" s="42"/>
      <c r="F18" s="42"/>
      <c r="G18" s="44"/>
      <c r="H18" s="42"/>
      <c r="I18" s="45"/>
      <c r="J18" s="46"/>
      <c r="K18" s="42"/>
      <c r="L18" s="42"/>
    </row>
    <row r="19" spans="1:12" x14ac:dyDescent="0.25">
      <c r="A19" s="42">
        <v>18</v>
      </c>
      <c r="B19" s="43"/>
      <c r="C19" s="42"/>
      <c r="D19" s="42"/>
      <c r="E19" s="42"/>
      <c r="F19" s="42"/>
      <c r="G19" s="44"/>
      <c r="H19" s="42"/>
      <c r="I19" s="45"/>
      <c r="J19" s="46"/>
      <c r="K19" s="42"/>
      <c r="L19" s="42"/>
    </row>
    <row r="20" spans="1:12" x14ac:dyDescent="0.25">
      <c r="A20" s="42">
        <v>19</v>
      </c>
      <c r="B20" s="43"/>
      <c r="C20" s="42"/>
      <c r="D20" s="42"/>
      <c r="E20" s="42"/>
      <c r="F20" s="42"/>
      <c r="G20" s="44"/>
      <c r="H20" s="42"/>
      <c r="I20" s="45"/>
      <c r="J20" s="46"/>
      <c r="K20" s="42"/>
      <c r="L20" s="42"/>
    </row>
    <row r="21" spans="1:12" x14ac:dyDescent="0.25">
      <c r="A21" s="42">
        <v>20</v>
      </c>
      <c r="B21" s="43"/>
      <c r="C21" s="42"/>
      <c r="D21" s="42"/>
      <c r="E21" s="42"/>
      <c r="F21" s="42"/>
      <c r="G21" s="44"/>
      <c r="H21" s="42"/>
      <c r="I21" s="45"/>
      <c r="J21" s="46"/>
      <c r="K21" s="42"/>
      <c r="L21" s="42"/>
    </row>
    <row r="22" spans="1:12" x14ac:dyDescent="0.25">
      <c r="A22" s="42">
        <v>21</v>
      </c>
      <c r="B22" s="43"/>
      <c r="C22" s="42"/>
      <c r="D22" s="42"/>
      <c r="E22" s="42"/>
      <c r="F22" s="42"/>
      <c r="G22" s="44"/>
      <c r="H22" s="42"/>
      <c r="I22" s="45"/>
      <c r="J22" s="46"/>
      <c r="K22" s="42"/>
      <c r="L22" s="42"/>
    </row>
    <row r="23" spans="1:12" x14ac:dyDescent="0.25">
      <c r="A23" s="42">
        <v>22</v>
      </c>
      <c r="B23" s="43"/>
      <c r="C23" s="42"/>
      <c r="D23" s="42"/>
      <c r="E23" s="42"/>
      <c r="F23" s="42"/>
      <c r="G23" s="44"/>
      <c r="H23" s="42"/>
      <c r="I23" s="45"/>
      <c r="J23" s="46"/>
      <c r="K23" s="42"/>
      <c r="L23" s="42"/>
    </row>
    <row r="24" spans="1:12" x14ac:dyDescent="0.25">
      <c r="A24" s="42">
        <v>23</v>
      </c>
      <c r="B24" s="43"/>
      <c r="C24" s="42"/>
      <c r="D24" s="42"/>
      <c r="E24" s="42"/>
      <c r="F24" s="42"/>
      <c r="G24" s="44"/>
      <c r="H24" s="42"/>
      <c r="I24" s="45"/>
      <c r="J24" s="46"/>
      <c r="K24" s="42"/>
      <c r="L24" s="42"/>
    </row>
    <row r="25" spans="1:12" x14ac:dyDescent="0.25">
      <c r="A25" s="42">
        <v>24</v>
      </c>
      <c r="B25" s="43"/>
      <c r="C25" s="42"/>
      <c r="D25" s="42"/>
      <c r="E25" s="42"/>
      <c r="F25" s="42"/>
      <c r="G25" s="44"/>
      <c r="H25" s="42"/>
      <c r="I25" s="45"/>
      <c r="J25" s="46"/>
      <c r="K25" s="42"/>
      <c r="L25" s="42"/>
    </row>
    <row r="26" spans="1:12" x14ac:dyDescent="0.25">
      <c r="A26" s="42">
        <v>25</v>
      </c>
      <c r="B26" s="43"/>
      <c r="C26" s="42"/>
      <c r="D26" s="42"/>
      <c r="E26" s="42"/>
      <c r="F26" s="42"/>
      <c r="G26" s="44"/>
      <c r="H26" s="42"/>
      <c r="I26" s="45"/>
      <c r="J26" s="46"/>
      <c r="K26" s="42"/>
      <c r="L26" s="42"/>
    </row>
    <row r="27" spans="1:12" x14ac:dyDescent="0.25">
      <c r="A27" s="42">
        <v>26</v>
      </c>
      <c r="B27" s="43"/>
      <c r="C27" s="42"/>
      <c r="D27" s="42"/>
      <c r="E27" s="42"/>
      <c r="F27" s="42"/>
      <c r="G27" s="44"/>
      <c r="H27" s="42"/>
      <c r="I27" s="45"/>
      <c r="J27" s="46"/>
      <c r="K27" s="42"/>
      <c r="L27" s="42"/>
    </row>
    <row r="28" spans="1:12" x14ac:dyDescent="0.25">
      <c r="A28" s="42">
        <v>27</v>
      </c>
      <c r="B28" s="43"/>
      <c r="C28" s="42"/>
      <c r="D28" s="42"/>
      <c r="E28" s="42"/>
      <c r="F28" s="42"/>
      <c r="G28" s="44"/>
      <c r="H28" s="42"/>
      <c r="I28" s="45"/>
      <c r="J28" s="46"/>
      <c r="K28" s="42"/>
      <c r="L28" s="42"/>
    </row>
    <row r="29" spans="1:12" x14ac:dyDescent="0.25">
      <c r="A29" s="42">
        <v>28</v>
      </c>
      <c r="B29" s="43"/>
      <c r="C29" s="42"/>
      <c r="D29" s="42"/>
      <c r="E29" s="42"/>
      <c r="F29" s="42"/>
      <c r="G29" s="44"/>
      <c r="H29" s="42"/>
      <c r="I29" s="45"/>
      <c r="J29" s="46"/>
      <c r="K29" s="42"/>
      <c r="L29" s="42"/>
    </row>
    <row r="30" spans="1:12" x14ac:dyDescent="0.25">
      <c r="A30" s="42">
        <v>29</v>
      </c>
      <c r="B30" s="43"/>
      <c r="C30" s="42"/>
      <c r="D30" s="42"/>
      <c r="E30" s="42"/>
      <c r="F30" s="42"/>
      <c r="G30" s="44"/>
      <c r="H30" s="42"/>
      <c r="I30" s="45"/>
      <c r="J30" s="46"/>
      <c r="K30" s="42"/>
      <c r="L30" s="42"/>
    </row>
    <row r="31" spans="1:12" x14ac:dyDescent="0.25">
      <c r="A31" s="42">
        <v>30</v>
      </c>
      <c r="B31" s="43"/>
      <c r="C31" s="42"/>
      <c r="D31" s="42"/>
      <c r="E31" s="42"/>
      <c r="F31" s="42"/>
      <c r="G31" s="44"/>
      <c r="H31" s="42"/>
      <c r="I31" s="45"/>
      <c r="J31" s="46"/>
      <c r="K31" s="42"/>
      <c r="L31" s="42"/>
    </row>
    <row r="32" spans="1:12" x14ac:dyDescent="0.25">
      <c r="A32" s="42">
        <v>31</v>
      </c>
      <c r="B32" s="43"/>
      <c r="C32" s="42"/>
      <c r="D32" s="42"/>
      <c r="E32" s="42"/>
      <c r="F32" s="42"/>
      <c r="G32" s="44"/>
      <c r="H32" s="42"/>
      <c r="I32" s="45"/>
      <c r="J32" s="46"/>
      <c r="K32" s="42"/>
      <c r="L32" s="42"/>
    </row>
    <row r="33" spans="1:12" x14ac:dyDescent="0.25">
      <c r="A33" s="42">
        <v>32</v>
      </c>
      <c r="B33" s="43"/>
      <c r="C33" s="42"/>
      <c r="D33" s="42"/>
      <c r="E33" s="42"/>
      <c r="F33" s="42"/>
      <c r="G33" s="44"/>
      <c r="H33" s="42"/>
      <c r="I33" s="45"/>
      <c r="J33" s="46"/>
      <c r="K33" s="42"/>
      <c r="L33" s="42"/>
    </row>
    <row r="34" spans="1:12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</sheetData>
  <mergeCells count="33">
    <mergeCell ref="I6:J6"/>
    <mergeCell ref="I7:J7"/>
    <mergeCell ref="I8:J8"/>
    <mergeCell ref="I9:J9"/>
    <mergeCell ref="I1:J1"/>
    <mergeCell ref="I2:J2"/>
    <mergeCell ref="I3:J3"/>
    <mergeCell ref="I4:J4"/>
    <mergeCell ref="I5:J5"/>
    <mergeCell ref="I21:J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</mergeCells>
  <pageMargins left="0.7" right="0.7" top="0.75" bottom="0.75" header="0.3" footer="0.3"/>
  <pageSetup orientation="landscape" r:id="rId1"/>
  <headerFooter>
    <oddHeader>&amp;C&amp;"-,Bold"&amp;18PATIENT SUMMARY FORM - &amp;KFF0000YEAR TO DATE</oddHeader>
    <oddFooter>&amp;L&amp;8Screening Mammogram = S
Diagnostic - Uni or BI = DU or DB
Ultrasound - Complete or Limited = USC or USL&amp;C&amp;8Drainage of Lesion = DL
Fine Needle Aspiration = FNA
Biopsy - Stereotactic or US = BS/BU&amp;R&amp;8
MRI = MRI
MBI = MBI
Other Pre-Approved - Specify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 Financial Report</vt:lpstr>
      <vt:lpstr>Patient Summary</vt:lpstr>
      <vt:lpstr>'Quarterly Financial Report'!Print_Titles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cp:lastPrinted>2019-12-04T00:42:56Z</cp:lastPrinted>
  <dcterms:created xsi:type="dcterms:W3CDTF">2018-01-19T23:20:28Z</dcterms:created>
  <dcterms:modified xsi:type="dcterms:W3CDTF">2020-01-04T17:31:14Z</dcterms:modified>
</cp:coreProperties>
</file>